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37 HOGAR UNIVERSITARIO\ANEXOS\"/>
    </mc:Choice>
  </mc:AlternateContent>
  <bookViews>
    <workbookView xWindow="0" yWindow="0" windowWidth="21600" windowHeight="1092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l="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<sst xmlns="http://schemas.openxmlformats.org/spreadsheetml/2006/main" count="46" uniqueCount="45">
  <si>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</si>
  <si>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</si>
  <si>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</si>
  <si>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</si>
  <si>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</si>
  <si>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</si>
  <si>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</si>
  <si>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</si>
  <si>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</si>
  <si>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</si>
  <si>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</si>
  <si>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</si>
  <si>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</si>
  <si>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</si>
  <si>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</si>
  <si>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</si>
  <si>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</si>
  <si>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</si>
  <si>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</si>
  <si>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</si>
  <si>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</si>
  <si>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</si>
  <si>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</si>
  <si>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</si>
  <si>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</si>
  <si>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</si>
  <si>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</si>
  <si>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</si>
  <si>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</si>
  <si>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</si>
  <si>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</si>
  <si>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</si>
  <si>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</si>
  <si>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</si>
  <si>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</si>
  <si>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</si>
  <si>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</si>
  <si>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</si>
  <si>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</si>
  <si>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</si>
  <si>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</si>
  <si>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</si>
  <si>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</si>
  <si>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</si>
  <si>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CONTRATAR EL SERVICIO DE HOGAR UNIVERSITARIO PARA LOS ESTUDIANTES DE LA UNIVERSIDAD DE CUNDINAMARCA, SECCIONAL UBATE PARA EL SEGUNDO PERIODO ACADÉMICO 2022. Teniendo en cuenta el anexo 01</t>
    </r>
    <r>
      <rPr>
        <i/>
        <sz val="10"/>
        <color theme="1"/>
        <rFont val="Arial"/>
        <family val="2"/>
      </rPr>
      <t xml:space="preserve"> "Raciones  HOGAR UNIVERSITARIO UBATÉ IIPA 2022"</t>
    </r>
    <r>
      <rPr>
        <sz val="10"/>
        <color theme="1"/>
        <rFont val="Arial"/>
        <family val="2"/>
      </rPr>
      <t xml:space="preserve">. 
</t>
    </r>
    <r>
      <rPr>
        <b/>
        <sz val="10"/>
        <color theme="1"/>
        <rFont val="Arial"/>
        <family val="2"/>
      </rPr>
      <t>Se entiende por ración,un desayuno, un almuerzo, una cena y la noche de hospedaje de Domingo a Domingo.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</si>
</sst>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E16" zoomScaleNormal="100" zoomScaleSheetLayoutView="70" zoomScalePageLayoutView="55" workbookViewId="0">
      <selection activeCell="B34" sqref="B34:C35"/>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33</v>
      </c>
      <c r="O2" s="42"/>
    </row>
    <row r="3" spans="1:15" ht="15.75" customHeight="1" x14ac:dyDescent="0.25">
      <c r="A3" s="43"/>
      <c r="B3" s="53" t="s">
        <v>1</v>
      </c>
      <c r="C3" s="53"/>
      <c r="D3" s="53"/>
      <c r="E3" s="53"/>
      <c r="F3" s="53"/>
      <c r="G3" s="53"/>
      <c r="H3" s="53"/>
      <c r="I3" s="53"/>
      <c r="J3" s="53"/>
      <c r="K3" s="53"/>
      <c r="L3" s="53"/>
      <c r="M3" s="53"/>
      <c r="N3" s="42" t="s">
        <v>34</v>
      </c>
      <c r="O3" s="42"/>
    </row>
    <row r="4" spans="1:15" ht="16.5" customHeight="1" x14ac:dyDescent="0.25">
      <c r="A4" s="43"/>
      <c r="B4" s="53" t="s">
        <v>32</v>
      </c>
      <c r="C4" s="53"/>
      <c r="D4" s="53"/>
      <c r="E4" s="53"/>
      <c r="F4" s="53"/>
      <c r="G4" s="53"/>
      <c r="H4" s="53"/>
      <c r="I4" s="53"/>
      <c r="J4" s="53"/>
      <c r="K4" s="53"/>
      <c r="L4" s="53"/>
      <c r="M4" s="53"/>
      <c r="N4" s="42" t="s">
        <v>35</v>
      </c>
      <c r="O4" s="42"/>
    </row>
    <row r="5" spans="1:15" ht="15" customHeight="1" x14ac:dyDescent="0.25">
      <c r="A5" s="43"/>
      <c r="B5" s="53"/>
      <c r="C5" s="53"/>
      <c r="D5" s="53"/>
      <c r="E5" s="53"/>
      <c r="F5" s="53"/>
      <c r="G5" s="53"/>
      <c r="H5" s="53"/>
      <c r="I5" s="53"/>
      <c r="J5" s="53"/>
      <c r="K5" s="53"/>
      <c r="L5" s="53"/>
      <c r="M5" s="53"/>
      <c r="N5" s="42" t="s">
        <v>36</v>
      </c>
      <c r="O5" s="42"/>
    </row>
    <row r="7" spans="1:15" x14ac:dyDescent="0.25">
      <c r="A7" s="11" t="s">
        <v>38</v>
      </c>
    </row>
    <row r="8" spans="1:15" x14ac:dyDescent="0.25">
      <c r="A8" s="11"/>
    </row>
    <row r="9" spans="1:15" x14ac:dyDescent="0.25">
      <c r="A9" s="12" t="s">
        <v>25</v>
      </c>
    </row>
    <row r="10" spans="1:15" ht="25.5" customHeight="1" x14ac:dyDescent="0.25">
      <c r="A10" s="59" t="s">
        <v>24</v>
      </c>
      <c r="B10" s="59"/>
      <c r="C10" s="13"/>
      <c r="E10" s="14" t="s">
        <v>18</v>
      </c>
      <c r="F10" s="61"/>
      <c r="G10" s="62"/>
      <c r="K10" s="15" t="s">
        <v>14</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22</v>
      </c>
      <c r="B12" s="48"/>
      <c r="C12" s="19"/>
      <c r="D12" s="44" t="s">
        <v>15</v>
      </c>
      <c r="E12" s="45"/>
      <c r="F12" s="45"/>
      <c r="G12" s="46"/>
      <c r="H12" s="7"/>
      <c r="I12" s="30"/>
      <c r="J12" s="30"/>
      <c r="K12" s="17"/>
    </row>
    <row r="13" spans="1:15" ht="15.75" thickBot="1" x14ac:dyDescent="0.3">
      <c r="A13" s="49"/>
      <c r="B13" s="50"/>
      <c r="C13" s="19"/>
      <c r="D13" s="20"/>
      <c r="E13" s="16"/>
      <c r="F13" s="16"/>
      <c r="G13" s="16"/>
      <c r="K13" s="17"/>
    </row>
    <row r="14" spans="1:15" ht="30" customHeight="1" thickBot="1" x14ac:dyDescent="0.3">
      <c r="A14" s="49"/>
      <c r="B14" s="50"/>
      <c r="C14" s="19"/>
      <c r="D14" s="44" t="s">
        <v>16</v>
      </c>
      <c r="E14" s="45"/>
      <c r="F14" s="45"/>
      <c r="G14" s="46"/>
      <c r="H14" s="7"/>
      <c r="I14" s="30"/>
      <c r="J14" s="30"/>
      <c r="K14" s="17"/>
    </row>
    <row r="15" spans="1:15" ht="18.75" customHeight="1" thickBot="1" x14ac:dyDescent="0.3">
      <c r="A15" s="49"/>
      <c r="B15" s="50"/>
      <c r="C15" s="19"/>
      <c r="E15" s="16"/>
      <c r="F15" s="16"/>
      <c r="G15" s="16"/>
      <c r="K15" s="17"/>
    </row>
    <row r="16" spans="1:15" ht="24" customHeight="1" thickBot="1" x14ac:dyDescent="0.3">
      <c r="A16" s="51"/>
      <c r="B16" s="52"/>
      <c r="C16" s="19"/>
      <c r="D16" s="44" t="s">
        <v>19</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43.25" customHeight="1" x14ac:dyDescent="0.25">
      <c r="A20" s="25">
        <v>1</v>
      </c>
      <c r="B20" s="26" t="s">
        <v>44</v>
      </c>
      <c r="C20" s="33">
        <v>2616</v>
      </c>
      <c r="D20" s="35"/>
      <c r="E20" s="32">
        <v>0.84</v>
      </c>
      <c r="F20" s="34">
        <f>ROUND(D20*E20,0)</f>
        <v>0</v>
      </c>
      <c r="G20" s="29">
        <v>0</v>
      </c>
      <c r="H20" s="1">
        <f>+ROUND(F20*G20,0)</f>
        <v>0</v>
      </c>
      <c r="I20" s="29">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68"/>
      <c r="C21" s="68"/>
      <c r="D21" s="68"/>
      <c r="E21" s="68"/>
      <c r="F21" s="68"/>
      <c r="G21" s="68"/>
      <c r="H21" s="68"/>
      <c r="I21" s="68"/>
      <c r="J21" s="68"/>
      <c r="K21" s="68"/>
      <c r="L21" s="68"/>
      <c r="M21" s="69" t="s">
        <v>31</v>
      </c>
      <c r="N21" s="69"/>
      <c r="O21" s="4">
        <f>SUMIF(G:G,0%,L:L)</f>
        <v>0</v>
      </c>
    </row>
    <row r="22" spans="1:15" s="24" customFormat="1" ht="39" customHeight="1" thickBot="1" x14ac:dyDescent="0.25">
      <c r="A22" s="57" t="s">
        <v>20</v>
      </c>
      <c r="B22" s="58"/>
      <c r="C22" s="58"/>
      <c r="D22" s="58"/>
      <c r="E22" s="58"/>
      <c r="F22" s="58"/>
      <c r="G22" s="58"/>
      <c r="H22" s="58"/>
      <c r="I22" s="58"/>
      <c r="J22" s="58"/>
      <c r="K22" s="58"/>
      <c r="L22" s="58"/>
      <c r="M22" s="69" t="s">
        <v>8</v>
      </c>
      <c r="N22" s="69"/>
      <c r="O22" s="4">
        <f>SUMIF(G:G,5%,L:L)</f>
        <v>0</v>
      </c>
    </row>
    <row r="23" spans="1:15" s="24" customFormat="1" ht="30" customHeight="1" x14ac:dyDescent="0.2">
      <c r="A23" s="54" t="s">
        <v>37</v>
      </c>
      <c r="B23" s="54"/>
      <c r="C23" s="54"/>
      <c r="D23" s="54"/>
      <c r="E23" s="54"/>
      <c r="F23" s="54"/>
      <c r="G23" s="54"/>
      <c r="H23" s="54"/>
      <c r="I23" s="54"/>
      <c r="J23" s="54"/>
      <c r="K23" s="54"/>
      <c r="L23" s="55"/>
      <c r="M23" s="69" t="s">
        <v>9</v>
      </c>
      <c r="N23" s="69"/>
      <c r="O23" s="4">
        <f>SUMIF(G:G,19%,L:L)</f>
        <v>0</v>
      </c>
    </row>
    <row r="24" spans="1:15" s="24" customFormat="1" ht="30" customHeight="1" x14ac:dyDescent="0.2">
      <c r="A24" s="56"/>
      <c r="B24" s="56"/>
      <c r="C24" s="56"/>
      <c r="D24" s="56"/>
      <c r="E24" s="56"/>
      <c r="F24" s="56"/>
      <c r="G24" s="56"/>
      <c r="H24" s="56"/>
      <c r="I24" s="56"/>
      <c r="J24" s="56"/>
      <c r="K24" s="56"/>
      <c r="L24" s="56"/>
      <c r="M24" s="36" t="s">
        <v>5</v>
      </c>
      <c r="N24" s="37"/>
      <c r="O24" s="5">
        <f>SUM(O21:O23)</f>
        <v>0</v>
      </c>
    </row>
    <row r="25" spans="1:15" s="24" customFormat="1" ht="30" customHeight="1" x14ac:dyDescent="0.2">
      <c r="A25" s="56"/>
      <c r="B25" s="56"/>
      <c r="C25" s="56"/>
      <c r="D25" s="56"/>
      <c r="E25" s="56"/>
      <c r="F25" s="56"/>
      <c r="G25" s="56"/>
      <c r="H25" s="56"/>
      <c r="I25" s="56"/>
      <c r="J25" s="56"/>
      <c r="K25" s="56"/>
      <c r="L25" s="56"/>
      <c r="M25" s="70" t="s">
        <v>10</v>
      </c>
      <c r="N25" s="71"/>
      <c r="O25" s="6">
        <f>ROUND(O22*5%,0)</f>
        <v>0</v>
      </c>
    </row>
    <row r="26" spans="1:15" s="24" customFormat="1" ht="30" customHeight="1" x14ac:dyDescent="0.2">
      <c r="A26" s="56"/>
      <c r="B26" s="56"/>
      <c r="C26" s="56"/>
      <c r="D26" s="56"/>
      <c r="E26" s="56"/>
      <c r="F26" s="56"/>
      <c r="G26" s="56"/>
      <c r="H26" s="56"/>
      <c r="I26" s="56"/>
      <c r="J26" s="56"/>
      <c r="K26" s="56"/>
      <c r="L26" s="56"/>
      <c r="M26" s="70" t="s">
        <v>11</v>
      </c>
      <c r="N26" s="71"/>
      <c r="O26" s="4">
        <f>ROUND(O23*19%,0)</f>
        <v>0</v>
      </c>
    </row>
    <row r="27" spans="1:15" s="24" customFormat="1" ht="30" customHeight="1" x14ac:dyDescent="0.2">
      <c r="A27" s="56"/>
      <c r="B27" s="56"/>
      <c r="C27" s="56"/>
      <c r="D27" s="56"/>
      <c r="E27" s="56"/>
      <c r="F27" s="56"/>
      <c r="G27" s="56"/>
      <c r="H27" s="56"/>
      <c r="I27" s="56"/>
      <c r="J27" s="56"/>
      <c r="K27" s="56"/>
      <c r="L27" s="56"/>
      <c r="M27" s="36" t="s">
        <v>12</v>
      </c>
      <c r="N27" s="37"/>
      <c r="O27" s="5">
        <f>SUM(O25:O26)</f>
        <v>0</v>
      </c>
    </row>
    <row r="28" spans="1:15" s="24" customFormat="1" ht="30" customHeight="1" x14ac:dyDescent="0.2">
      <c r="A28" s="56"/>
      <c r="B28" s="56"/>
      <c r="C28" s="56"/>
      <c r="D28" s="56"/>
      <c r="E28" s="56"/>
      <c r="F28" s="56"/>
      <c r="G28" s="56"/>
      <c r="H28" s="56"/>
      <c r="I28" s="56"/>
      <c r="J28" s="56"/>
      <c r="K28" s="56"/>
      <c r="L28" s="56"/>
      <c r="M28" s="40" t="s">
        <v>29</v>
      </c>
      <c r="N28" s="41"/>
      <c r="O28" s="4">
        <f>ROUND(SUM(N20),0)</f>
        <v>0</v>
      </c>
    </row>
    <row r="29" spans="1:15" s="24" customFormat="1" ht="37.5" customHeight="1" x14ac:dyDescent="0.2">
      <c r="A29" s="56"/>
      <c r="B29" s="56"/>
      <c r="C29" s="56"/>
      <c r="D29" s="56"/>
      <c r="E29" s="56"/>
      <c r="F29" s="56"/>
      <c r="G29" s="56"/>
      <c r="H29" s="56"/>
      <c r="I29" s="56"/>
      <c r="J29" s="56"/>
      <c r="K29" s="56"/>
      <c r="L29" s="56"/>
      <c r="M29" s="38" t="s">
        <v>28</v>
      </c>
      <c r="N29" s="39"/>
      <c r="O29" s="5">
        <f>SUM(O28)</f>
        <v>0</v>
      </c>
    </row>
    <row r="30" spans="1:15" s="24" customFormat="1" ht="30" customHeight="1" x14ac:dyDescent="0.2">
      <c r="A30" s="56"/>
      <c r="B30" s="56"/>
      <c r="C30" s="56"/>
      <c r="D30" s="56"/>
      <c r="E30" s="56"/>
      <c r="F30" s="56"/>
      <c r="G30" s="56"/>
      <c r="H30" s="56"/>
      <c r="I30" s="56"/>
      <c r="J30" s="56"/>
      <c r="K30" s="56"/>
      <c r="L30" s="56"/>
      <c r="M30" s="38" t="s">
        <v>13</v>
      </c>
      <c r="N30" s="39"/>
      <c r="O30" s="5">
        <f>+O24+O27+O29</f>
        <v>0</v>
      </c>
    </row>
    <row r="33" spans="1:3" x14ac:dyDescent="0.25">
      <c r="B33" s="31"/>
      <c r="C33" s="31"/>
    </row>
    <row r="34" spans="1:3" x14ac:dyDescent="0.25">
      <c r="B34" s="66"/>
      <c r="C34" s="66"/>
    </row>
    <row r="35" spans="1:3" ht="15.75" thickBot="1" x14ac:dyDescent="0.3">
      <c r="B35" s="67"/>
      <c r="C35" s="67"/>
    </row>
    <row r="36" spans="1:3" x14ac:dyDescent="0.25">
      <c r="B36" s="60" t="s">
        <v>17</v>
      </c>
      <c r="C36" s="60"/>
    </row>
    <row r="38" spans="1:3" x14ac:dyDescent="0.25">
      <c r="A38" s="27" t="s">
        <v>39</v>
      </c>
    </row>
  </sheetData>
  <sheetProtection algorithmName="SHA-512" hashValue="4wSiqvroVSIAO4z8n0rAtDB1FAfZffMIZWDBN1To2JhWmio5QZrwIqK654sdBUlhhfVpZdFhBSsR4jlKV3yS5g==" saltValue="5qMrReK/AIxxOeW6Eh0vZw=="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2022-07-19T15:55:48Z</dcterms:modified>
</cp:coreProperties>
</file>